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<sst xmlns="http://schemas.openxmlformats.org/spreadsheetml/2006/main" count="75" uniqueCount="41">
  <si>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Підвезення педагогічних працівників сільської місцевості згідно зі ст. 14 Закону "Про освіту" станом на 01.01.2012</t>
  </si>
  <si>
    <t>рішення сесії районної ради про підвіз</t>
  </si>
  <si>
    <t>додаток до районної угоди про підвіз</t>
  </si>
  <si>
    <t>Потре-бують підвозу (сума колонок 2,7, 8)</t>
  </si>
  <si>
    <t>Підвозяться безкоштовно</t>
  </si>
  <si>
    <t>50 % підвіз</t>
  </si>
  <si>
    <t>Не підво-зяться безкоштовно</t>
  </si>
  <si>
    <t>% підвозу</t>
  </si>
  <si>
    <t>ВСЬОГО (сума колонок  3,4,5,6)</t>
  </si>
  <si>
    <t>шкіль-ним    авто-бусом</t>
  </si>
  <si>
    <t xml:space="preserve">за дого-ворами з перевіз-никами </t>
  </si>
  <si>
    <t>компенсація по квитках</t>
  </si>
  <si>
    <t>компен-сація за розра-хунком</t>
  </si>
  <si>
    <t>1. Бахмацький</t>
  </si>
  <si>
    <t>ні</t>
  </si>
  <si>
    <t>2. Бобровицький</t>
  </si>
  <si>
    <t>так</t>
  </si>
  <si>
    <t>3. Борзнянський</t>
  </si>
  <si>
    <t>4. Варвинський</t>
  </si>
  <si>
    <t>розп. РДА</t>
  </si>
  <si>
    <t>5. Городнянський</t>
  </si>
  <si>
    <t>6. Ічнянський</t>
  </si>
  <si>
    <t>7. Козелецький</t>
  </si>
  <si>
    <t>8. Коропський</t>
  </si>
  <si>
    <t>9. Корюківський</t>
  </si>
  <si>
    <t>10. Куликівський</t>
  </si>
  <si>
    <t>11 .Менський</t>
  </si>
  <si>
    <t>12. Ніжинський*</t>
  </si>
  <si>
    <t>13. Н-Сіверський</t>
  </si>
  <si>
    <t>14. Носівський**</t>
  </si>
  <si>
    <t>15. Прилуцький</t>
  </si>
  <si>
    <t>Вчитель</t>
  </si>
  <si>
    <t>16. Ріпкинський</t>
  </si>
  <si>
    <t>17. Семенівський</t>
  </si>
  <si>
    <t>18. Сосницький</t>
  </si>
  <si>
    <t>19. Срібнянський</t>
  </si>
  <si>
    <t>20. Талалаївський</t>
  </si>
  <si>
    <t>21. Чернігівський</t>
  </si>
  <si>
    <t>22. Щорський</t>
  </si>
  <si>
    <t>* В Ніжинському районі за договорами з перевізниками оплачується 50 % вартості проїзду 141 працівнику</t>
  </si>
  <si>
    <t>** В Носівському районі компенсується 50 % вартості квитків 62 працівникам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</si>
</sst>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1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vertical="center" wrapText="1"/>
    </xf>
    <xf numFmtId="164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164" fontId="8" fillId="0" borderId="2" xfId="0" applyFont="1" applyBorder="1" applyAlignment="1">
      <alignment vertical="center" wrapText="1"/>
    </xf>
    <xf numFmtId="164" fontId="5" fillId="0" borderId="0" xfId="0" applyFont="1" applyAlignment="1">
      <alignment horizontal="left"/>
    </xf>
    <xf numFmtId="166" fontId="7" fillId="2" borderId="2" xfId="0" applyNumberFormat="1" applyFont="1" applyFill="1" applyBorder="1" applyAlignment="1">
      <alignment horizontal="center" vertical="top" wrapText="1"/>
    </xf>
    <xf numFmtId="164" fontId="7" fillId="0" borderId="2" xfId="0" applyFont="1" applyBorder="1" applyAlignment="1">
      <alignment vertical="top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top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vertical="center" wrapText="1"/>
    </xf>
    <xf numFmtId="164" fontId="7" fillId="0" borderId="5" xfId="0" applyFont="1" applyFill="1" applyBorder="1" applyAlignment="1">
      <alignment vertical="center" wrapText="1"/>
    </xf>
    <xf numFmtId="164" fontId="10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25390625" style="0" customWidth="1"/>
    <col min="2" max="2" width="13.875" style="0" customWidth="1"/>
    <col min="3" max="3" width="10.00390625" style="0" customWidth="1"/>
    <col min="4" max="4" width="9.75390625" style="0" customWidth="1"/>
    <col min="5" max="5" width="11.375" style="0" customWidth="1"/>
    <col min="6" max="7" width="9.75390625" style="0" customWidth="1"/>
    <col min="8" max="8" width="9.25390625" style="0" customWidth="1"/>
    <col min="9" max="9" width="9.75390625" style="0" customWidth="1"/>
    <col min="10" max="10" width="8.75390625" style="0" customWidth="1"/>
    <col min="11" max="11" width="10.00390625" style="0" customWidth="1"/>
    <col min="12" max="12" width="10.75390625" style="0" customWidth="1"/>
    <col min="13" max="13" width="6.125" style="0" customWidth="1"/>
    <col min="14" max="14" width="6.00390625" style="0" customWidth="1"/>
    <col min="15" max="15" width="6.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22.5" customHeight="1">
      <c r="A2" s="2"/>
      <c r="B2" s="3" t="s">
        <v>1</v>
      </c>
      <c r="C2" s="3" t="s">
        <v>2</v>
      </c>
      <c r="D2" s="3" t="s">
        <v>3</v>
      </c>
      <c r="E2" s="4" t="s">
        <v>4</v>
      </c>
      <c r="F2" s="4"/>
      <c r="G2" s="4"/>
      <c r="H2" s="4"/>
      <c r="I2" s="4"/>
      <c r="J2" s="4" t="s">
        <v>5</v>
      </c>
      <c r="K2" s="3" t="s">
        <v>6</v>
      </c>
      <c r="L2" s="5" t="s">
        <v>7</v>
      </c>
      <c r="M2" s="6"/>
      <c r="N2" s="7"/>
      <c r="O2" s="7"/>
      <c r="P2" s="7"/>
    </row>
    <row r="3" spans="1:16" ht="83.25" customHeight="1">
      <c r="A3" s="2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/>
      <c r="K3" s="3"/>
      <c r="L3" s="5"/>
      <c r="M3" s="6"/>
      <c r="N3" s="7"/>
      <c r="O3" s="7"/>
      <c r="P3" s="7"/>
    </row>
    <row r="4" spans="1:16" ht="12.75">
      <c r="A4" s="8"/>
      <c r="B4" s="8"/>
      <c r="C4" s="8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6"/>
      <c r="N4" s="7"/>
      <c r="O4" s="7"/>
      <c r="P4" s="7"/>
    </row>
    <row r="5" spans="1:16" ht="16.5" customHeight="1">
      <c r="A5" s="9" t="s">
        <v>13</v>
      </c>
      <c r="B5" s="10" t="s">
        <v>14</v>
      </c>
      <c r="C5" s="10" t="s">
        <v>14</v>
      </c>
      <c r="D5" s="10">
        <f>SUM(E5,J5,K5)</f>
        <v>47</v>
      </c>
      <c r="E5" s="10">
        <f>SUM(F5,G5,H5,I5)</f>
        <v>27</v>
      </c>
      <c r="F5" s="10">
        <v>27</v>
      </c>
      <c r="G5" s="10"/>
      <c r="H5" s="10"/>
      <c r="I5" s="10"/>
      <c r="J5" s="10"/>
      <c r="K5" s="10">
        <v>20</v>
      </c>
      <c r="L5" s="11">
        <f>PRODUCT(E5,100)/D5</f>
        <v>57.4468085106383</v>
      </c>
      <c r="M5" s="6"/>
      <c r="N5" s="7"/>
      <c r="O5" s="7"/>
      <c r="P5" s="7"/>
    </row>
    <row r="6" spans="1:16" ht="17.25" customHeight="1">
      <c r="A6" s="9" t="s">
        <v>15</v>
      </c>
      <c r="B6" s="10" t="s">
        <v>16</v>
      </c>
      <c r="C6" s="10" t="s">
        <v>16</v>
      </c>
      <c r="D6" s="10">
        <f aca="true" t="shared" si="0" ref="D6:D27">SUM(E6,J6,K6)</f>
        <v>61</v>
      </c>
      <c r="E6" s="10">
        <f aca="true" t="shared" si="1" ref="E6:E27">SUM(F6,G6,H6,I6)</f>
        <v>61</v>
      </c>
      <c r="F6" s="10">
        <v>1</v>
      </c>
      <c r="G6" s="10"/>
      <c r="H6" s="10">
        <v>3</v>
      </c>
      <c r="I6" s="10">
        <v>57</v>
      </c>
      <c r="J6" s="10"/>
      <c r="K6" s="10"/>
      <c r="L6" s="11">
        <f aca="true" t="shared" si="2" ref="L6:L26">PRODUCT(E6,100)/D6</f>
        <v>100</v>
      </c>
      <c r="M6" s="6"/>
      <c r="N6" s="7"/>
      <c r="O6" s="7"/>
      <c r="P6" s="7"/>
    </row>
    <row r="7" spans="1:16" ht="15.75" customHeight="1">
      <c r="A7" s="12" t="s">
        <v>17</v>
      </c>
      <c r="B7" s="10" t="s">
        <v>14</v>
      </c>
      <c r="C7" s="10" t="s">
        <v>16</v>
      </c>
      <c r="D7" s="10">
        <f t="shared" si="0"/>
        <v>72</v>
      </c>
      <c r="E7" s="10">
        <f t="shared" si="1"/>
        <v>28</v>
      </c>
      <c r="F7" s="10">
        <v>28</v>
      </c>
      <c r="G7" s="10"/>
      <c r="H7" s="10"/>
      <c r="I7" s="10"/>
      <c r="J7" s="10"/>
      <c r="K7" s="10">
        <v>44</v>
      </c>
      <c r="L7" s="11">
        <f t="shared" si="2"/>
        <v>38.888888888888886</v>
      </c>
      <c r="M7" s="13"/>
      <c r="N7" s="7"/>
      <c r="O7" s="7"/>
      <c r="P7" s="7"/>
    </row>
    <row r="8" spans="1:16" ht="16.5" customHeight="1">
      <c r="A8" s="12" t="s">
        <v>18</v>
      </c>
      <c r="B8" s="10" t="s">
        <v>19</v>
      </c>
      <c r="C8" s="10" t="s">
        <v>16</v>
      </c>
      <c r="D8" s="10">
        <f t="shared" si="0"/>
        <v>105</v>
      </c>
      <c r="E8" s="10">
        <f t="shared" si="1"/>
        <v>105</v>
      </c>
      <c r="F8" s="10">
        <v>22</v>
      </c>
      <c r="G8" s="10"/>
      <c r="H8" s="10">
        <v>83</v>
      </c>
      <c r="I8" s="10"/>
      <c r="J8" s="10"/>
      <c r="K8" s="10"/>
      <c r="L8" s="11">
        <f t="shared" si="2"/>
        <v>100</v>
      </c>
      <c r="M8" s="13"/>
      <c r="N8" s="7"/>
      <c r="O8" s="7"/>
      <c r="P8" s="7"/>
    </row>
    <row r="9" spans="1:16" ht="15.75" customHeight="1">
      <c r="A9" s="12" t="s">
        <v>20</v>
      </c>
      <c r="B9" s="10" t="s">
        <v>14</v>
      </c>
      <c r="C9" s="10" t="s">
        <v>16</v>
      </c>
      <c r="D9" s="10">
        <f t="shared" si="0"/>
        <v>83</v>
      </c>
      <c r="E9" s="10">
        <f t="shared" si="1"/>
        <v>27</v>
      </c>
      <c r="F9" s="10">
        <v>27</v>
      </c>
      <c r="G9" s="10"/>
      <c r="H9" s="10"/>
      <c r="I9" s="10"/>
      <c r="J9" s="10"/>
      <c r="K9" s="10">
        <v>56</v>
      </c>
      <c r="L9" s="11">
        <f t="shared" si="2"/>
        <v>32.53012048192771</v>
      </c>
      <c r="M9" s="13"/>
      <c r="N9" s="7"/>
      <c r="O9" s="7"/>
      <c r="P9" s="7"/>
    </row>
    <row r="10" spans="1:16" ht="15.75" customHeight="1">
      <c r="A10" s="12" t="s">
        <v>21</v>
      </c>
      <c r="B10" s="14">
        <v>39856</v>
      </c>
      <c r="C10" s="10" t="s">
        <v>16</v>
      </c>
      <c r="D10" s="10">
        <f t="shared" si="0"/>
        <v>87</v>
      </c>
      <c r="E10" s="10">
        <f t="shared" si="1"/>
        <v>56</v>
      </c>
      <c r="F10" s="10">
        <v>44</v>
      </c>
      <c r="G10" s="10">
        <v>12</v>
      </c>
      <c r="H10" s="10"/>
      <c r="I10" s="10"/>
      <c r="J10" s="10"/>
      <c r="K10" s="10">
        <v>31</v>
      </c>
      <c r="L10" s="11">
        <f t="shared" si="2"/>
        <v>64.36781609195403</v>
      </c>
      <c r="M10" s="13"/>
      <c r="N10" s="7"/>
      <c r="O10" s="7"/>
      <c r="P10" s="7"/>
    </row>
    <row r="11" spans="1:16" ht="15.75" customHeight="1">
      <c r="A11" s="12" t="s">
        <v>22</v>
      </c>
      <c r="B11" s="10" t="s">
        <v>14</v>
      </c>
      <c r="C11" s="10" t="s">
        <v>16</v>
      </c>
      <c r="D11" s="10">
        <f t="shared" si="0"/>
        <v>111</v>
      </c>
      <c r="E11" s="10">
        <f t="shared" si="1"/>
        <v>65</v>
      </c>
      <c r="F11" s="10">
        <v>65</v>
      </c>
      <c r="G11" s="10"/>
      <c r="H11" s="10"/>
      <c r="I11" s="10"/>
      <c r="J11" s="10"/>
      <c r="K11" s="10">
        <v>46</v>
      </c>
      <c r="L11" s="11">
        <f t="shared" si="2"/>
        <v>58.55855855855856</v>
      </c>
      <c r="M11" s="13"/>
      <c r="N11" s="7"/>
      <c r="O11" s="7"/>
      <c r="P11" s="7"/>
    </row>
    <row r="12" spans="1:16" ht="15.75" customHeight="1">
      <c r="A12" s="12" t="s">
        <v>23</v>
      </c>
      <c r="B12" s="10" t="s">
        <v>14</v>
      </c>
      <c r="C12" s="10" t="s">
        <v>16</v>
      </c>
      <c r="D12" s="10">
        <f t="shared" si="0"/>
        <v>57</v>
      </c>
      <c r="E12" s="10">
        <f t="shared" si="1"/>
        <v>57</v>
      </c>
      <c r="F12" s="10">
        <v>44</v>
      </c>
      <c r="G12" s="10">
        <v>13</v>
      </c>
      <c r="H12" s="10"/>
      <c r="I12" s="10"/>
      <c r="J12" s="10"/>
      <c r="K12" s="10"/>
      <c r="L12" s="11">
        <f t="shared" si="2"/>
        <v>100</v>
      </c>
      <c r="M12" s="13"/>
      <c r="N12" s="7"/>
      <c r="O12" s="7"/>
      <c r="P12" s="7"/>
    </row>
    <row r="13" spans="1:16" ht="16.5" customHeight="1">
      <c r="A13" s="12" t="s">
        <v>24</v>
      </c>
      <c r="B13" s="14">
        <v>39785</v>
      </c>
      <c r="C13" s="10" t="s">
        <v>16</v>
      </c>
      <c r="D13" s="10">
        <f t="shared" si="0"/>
        <v>38</v>
      </c>
      <c r="E13" s="10">
        <f t="shared" si="1"/>
        <v>21</v>
      </c>
      <c r="F13" s="10">
        <v>21</v>
      </c>
      <c r="G13" s="10"/>
      <c r="H13" s="10"/>
      <c r="I13" s="10"/>
      <c r="J13" s="10"/>
      <c r="K13" s="10">
        <v>17</v>
      </c>
      <c r="L13" s="11">
        <f t="shared" si="2"/>
        <v>55.26315789473684</v>
      </c>
      <c r="M13" s="13"/>
      <c r="N13" s="7"/>
      <c r="O13" s="7"/>
      <c r="P13" s="7"/>
    </row>
    <row r="14" spans="1:16" ht="16.5" customHeight="1">
      <c r="A14" s="12" t="s">
        <v>25</v>
      </c>
      <c r="B14" s="14">
        <v>40542</v>
      </c>
      <c r="C14" s="10" t="s">
        <v>16</v>
      </c>
      <c r="D14" s="10">
        <f t="shared" si="0"/>
        <v>55</v>
      </c>
      <c r="E14" s="10">
        <f t="shared" si="1"/>
        <v>55</v>
      </c>
      <c r="F14" s="10">
        <v>31</v>
      </c>
      <c r="G14" s="10"/>
      <c r="H14" s="10">
        <v>24</v>
      </c>
      <c r="I14" s="10"/>
      <c r="J14" s="10"/>
      <c r="K14" s="10">
        <v>0</v>
      </c>
      <c r="L14" s="11">
        <f t="shared" si="2"/>
        <v>100</v>
      </c>
      <c r="M14" s="13"/>
      <c r="N14" s="7"/>
      <c r="O14" s="7"/>
      <c r="P14" s="7"/>
    </row>
    <row r="15" spans="1:16" ht="16.5" customHeight="1">
      <c r="A15" s="12" t="s">
        <v>26</v>
      </c>
      <c r="B15" s="14">
        <v>39259</v>
      </c>
      <c r="C15" s="10" t="s">
        <v>14</v>
      </c>
      <c r="D15" s="10">
        <f t="shared" si="0"/>
        <v>96</v>
      </c>
      <c r="E15" s="10">
        <f t="shared" si="1"/>
        <v>28</v>
      </c>
      <c r="F15" s="10">
        <v>27</v>
      </c>
      <c r="G15" s="10">
        <v>1</v>
      </c>
      <c r="H15" s="10"/>
      <c r="I15" s="10"/>
      <c r="J15" s="10"/>
      <c r="K15" s="10">
        <v>68</v>
      </c>
      <c r="L15" s="11">
        <f t="shared" si="2"/>
        <v>29.166666666666668</v>
      </c>
      <c r="M15" s="13"/>
      <c r="N15" s="7"/>
      <c r="O15" s="7"/>
      <c r="P15" s="7"/>
    </row>
    <row r="16" spans="1:16" ht="16.5" customHeight="1">
      <c r="A16" s="12" t="s">
        <v>27</v>
      </c>
      <c r="B16" s="10" t="s">
        <v>14</v>
      </c>
      <c r="C16" s="10" t="s">
        <v>16</v>
      </c>
      <c r="D16" s="10">
        <f t="shared" si="0"/>
        <v>168</v>
      </c>
      <c r="E16" s="10">
        <f t="shared" si="1"/>
        <v>27</v>
      </c>
      <c r="F16" s="10">
        <v>27</v>
      </c>
      <c r="G16" s="10"/>
      <c r="H16" s="10"/>
      <c r="I16" s="10"/>
      <c r="J16" s="10">
        <v>141</v>
      </c>
      <c r="K16" s="10"/>
      <c r="L16" s="11">
        <v>57.86</v>
      </c>
      <c r="M16" s="13"/>
      <c r="N16" s="7"/>
      <c r="O16" s="7"/>
      <c r="P16" s="7"/>
    </row>
    <row r="17" spans="1:16" ht="16.5" customHeight="1">
      <c r="A17" s="12" t="s">
        <v>28</v>
      </c>
      <c r="B17" s="14">
        <v>39031</v>
      </c>
      <c r="C17" s="10" t="s">
        <v>16</v>
      </c>
      <c r="D17" s="10">
        <f>SUM(E17,J17,K17)</f>
        <v>42</v>
      </c>
      <c r="E17" s="10">
        <f t="shared" si="1"/>
        <v>42</v>
      </c>
      <c r="F17" s="10">
        <v>9</v>
      </c>
      <c r="G17" s="10"/>
      <c r="H17" s="10">
        <v>33</v>
      </c>
      <c r="I17" s="10"/>
      <c r="J17" s="10"/>
      <c r="K17" s="10"/>
      <c r="L17" s="11">
        <f t="shared" si="2"/>
        <v>100</v>
      </c>
      <c r="M17" s="13"/>
      <c r="N17" s="7"/>
      <c r="O17" s="7"/>
      <c r="P17" s="7"/>
    </row>
    <row r="18" spans="1:16" ht="16.5" customHeight="1">
      <c r="A18" s="12" t="s">
        <v>29</v>
      </c>
      <c r="B18" s="10" t="s">
        <v>14</v>
      </c>
      <c r="C18" s="10" t="s">
        <v>16</v>
      </c>
      <c r="D18" s="10">
        <f t="shared" si="0"/>
        <v>65</v>
      </c>
      <c r="E18" s="10">
        <f t="shared" si="1"/>
        <v>2</v>
      </c>
      <c r="F18" s="10">
        <v>2</v>
      </c>
      <c r="G18" s="10"/>
      <c r="H18" s="10"/>
      <c r="I18" s="10"/>
      <c r="J18" s="10">
        <v>62</v>
      </c>
      <c r="K18" s="10">
        <v>1</v>
      </c>
      <c r="L18" s="11">
        <v>49.21</v>
      </c>
      <c r="M18" s="13"/>
      <c r="N18" s="7"/>
      <c r="O18" s="7"/>
      <c r="P18" s="7"/>
    </row>
    <row r="19" spans="1:16" ht="16.5" customHeight="1">
      <c r="A19" s="12" t="s">
        <v>30</v>
      </c>
      <c r="B19" s="10" t="s">
        <v>31</v>
      </c>
      <c r="C19" s="10" t="s">
        <v>16</v>
      </c>
      <c r="D19" s="10">
        <f>SUM(E19,J19,K19)</f>
        <v>110</v>
      </c>
      <c r="E19" s="10">
        <f t="shared" si="1"/>
        <v>92</v>
      </c>
      <c r="F19" s="10">
        <v>4</v>
      </c>
      <c r="G19" s="10">
        <v>88</v>
      </c>
      <c r="H19" s="10"/>
      <c r="I19" s="10"/>
      <c r="J19" s="10"/>
      <c r="K19" s="10">
        <v>18</v>
      </c>
      <c r="L19" s="11">
        <f t="shared" si="2"/>
        <v>83.63636363636364</v>
      </c>
      <c r="M19" s="13"/>
      <c r="N19" s="7"/>
      <c r="O19" s="7"/>
      <c r="P19" s="7"/>
    </row>
    <row r="20" spans="1:16" ht="15.75" customHeight="1">
      <c r="A20" s="12" t="s">
        <v>32</v>
      </c>
      <c r="B20" s="10" t="s">
        <v>14</v>
      </c>
      <c r="C20" s="10" t="s">
        <v>16</v>
      </c>
      <c r="D20" s="10">
        <f t="shared" si="0"/>
        <v>85</v>
      </c>
      <c r="E20" s="10">
        <f t="shared" si="1"/>
        <v>49</v>
      </c>
      <c r="F20" s="10">
        <v>49</v>
      </c>
      <c r="G20" s="10"/>
      <c r="H20" s="10"/>
      <c r="I20" s="10"/>
      <c r="J20" s="10"/>
      <c r="K20" s="10">
        <v>36</v>
      </c>
      <c r="L20" s="11">
        <f t="shared" si="2"/>
        <v>57.64705882352941</v>
      </c>
      <c r="M20" s="13"/>
      <c r="N20" s="7"/>
      <c r="O20" s="7"/>
      <c r="P20" s="7"/>
    </row>
    <row r="21" spans="1:16" ht="16.5" customHeight="1">
      <c r="A21" s="12" t="s">
        <v>33</v>
      </c>
      <c r="B21" s="10" t="s">
        <v>14</v>
      </c>
      <c r="C21" s="10" t="s">
        <v>16</v>
      </c>
      <c r="D21" s="10">
        <f t="shared" si="0"/>
        <v>42</v>
      </c>
      <c r="E21" s="10">
        <f t="shared" si="1"/>
        <v>27</v>
      </c>
      <c r="F21" s="10">
        <v>27</v>
      </c>
      <c r="G21" s="10"/>
      <c r="H21" s="10"/>
      <c r="I21" s="10"/>
      <c r="J21" s="10"/>
      <c r="K21" s="10">
        <v>15</v>
      </c>
      <c r="L21" s="11">
        <f t="shared" si="2"/>
        <v>64.28571428571429</v>
      </c>
      <c r="M21" s="13"/>
      <c r="N21" s="7"/>
      <c r="O21" s="7"/>
      <c r="P21" s="7"/>
    </row>
    <row r="22" spans="1:16" ht="17.25" customHeight="1">
      <c r="A22" s="9" t="s">
        <v>34</v>
      </c>
      <c r="B22" s="10" t="s">
        <v>14</v>
      </c>
      <c r="C22" s="10" t="s">
        <v>14</v>
      </c>
      <c r="D22" s="10">
        <f t="shared" si="0"/>
        <v>36</v>
      </c>
      <c r="E22" s="10">
        <f t="shared" si="1"/>
        <v>15</v>
      </c>
      <c r="F22" s="10">
        <v>15</v>
      </c>
      <c r="G22" s="10"/>
      <c r="H22" s="10"/>
      <c r="I22" s="10"/>
      <c r="J22" s="10"/>
      <c r="K22" s="10">
        <v>21</v>
      </c>
      <c r="L22" s="11">
        <f t="shared" si="2"/>
        <v>41.666666666666664</v>
      </c>
      <c r="M22" s="13"/>
      <c r="N22" s="7"/>
      <c r="O22" s="7"/>
      <c r="P22" s="7"/>
    </row>
    <row r="23" spans="1:16" ht="15.75" customHeight="1">
      <c r="A23" s="9" t="s">
        <v>35</v>
      </c>
      <c r="B23" s="10" t="s">
        <v>14</v>
      </c>
      <c r="C23" s="10" t="s">
        <v>16</v>
      </c>
      <c r="D23" s="10">
        <f t="shared" si="0"/>
        <v>36</v>
      </c>
      <c r="E23" s="10">
        <f t="shared" si="1"/>
        <v>33</v>
      </c>
      <c r="F23" s="10">
        <v>33</v>
      </c>
      <c r="G23" s="10"/>
      <c r="H23" s="10"/>
      <c r="I23" s="10"/>
      <c r="J23" s="10"/>
      <c r="K23" s="10">
        <v>3</v>
      </c>
      <c r="L23" s="11">
        <f t="shared" si="2"/>
        <v>91.66666666666667</v>
      </c>
      <c r="M23" s="13"/>
      <c r="N23" s="7"/>
      <c r="O23" s="7"/>
      <c r="P23" s="7"/>
    </row>
    <row r="24" spans="1:16" ht="15.75" customHeight="1">
      <c r="A24" s="9" t="s">
        <v>36</v>
      </c>
      <c r="B24" s="10" t="s">
        <v>14</v>
      </c>
      <c r="C24" s="10" t="s">
        <v>16</v>
      </c>
      <c r="D24" s="10">
        <f t="shared" si="0"/>
        <v>18</v>
      </c>
      <c r="E24" s="10">
        <f t="shared" si="1"/>
        <v>14</v>
      </c>
      <c r="F24" s="10">
        <v>12</v>
      </c>
      <c r="G24" s="10">
        <v>2</v>
      </c>
      <c r="H24" s="10"/>
      <c r="I24" s="10"/>
      <c r="J24" s="10"/>
      <c r="K24" s="10">
        <v>4</v>
      </c>
      <c r="L24" s="11">
        <f t="shared" si="2"/>
        <v>77.77777777777777</v>
      </c>
      <c r="M24" s="13"/>
      <c r="N24" s="7"/>
      <c r="O24" s="7"/>
      <c r="P24" s="7"/>
    </row>
    <row r="25" spans="1:16" ht="16.5" customHeight="1">
      <c r="A25" s="9" t="s">
        <v>37</v>
      </c>
      <c r="B25" s="10" t="s">
        <v>14</v>
      </c>
      <c r="C25" s="10" t="s">
        <v>16</v>
      </c>
      <c r="D25" s="10">
        <f t="shared" si="0"/>
        <v>227</v>
      </c>
      <c r="E25" s="10">
        <f t="shared" si="1"/>
        <v>60</v>
      </c>
      <c r="F25" s="10">
        <v>22</v>
      </c>
      <c r="G25" s="10">
        <v>38</v>
      </c>
      <c r="H25" s="10"/>
      <c r="I25" s="10"/>
      <c r="J25" s="10"/>
      <c r="K25" s="10">
        <v>167</v>
      </c>
      <c r="L25" s="11">
        <f t="shared" si="2"/>
        <v>26.431718061674008</v>
      </c>
      <c r="M25" s="13"/>
      <c r="N25" s="7"/>
      <c r="O25" s="7"/>
      <c r="P25" s="7"/>
    </row>
    <row r="26" spans="1:16" ht="15.75" customHeight="1">
      <c r="A26" s="9" t="s">
        <v>38</v>
      </c>
      <c r="B26" s="14">
        <v>40613</v>
      </c>
      <c r="C26" s="10" t="s">
        <v>14</v>
      </c>
      <c r="D26" s="10">
        <f t="shared" si="0"/>
        <v>56</v>
      </c>
      <c r="E26" s="10">
        <f t="shared" si="1"/>
        <v>47</v>
      </c>
      <c r="F26" s="10">
        <v>47</v>
      </c>
      <c r="G26" s="10"/>
      <c r="H26" s="10"/>
      <c r="I26" s="10"/>
      <c r="J26" s="10"/>
      <c r="K26" s="10">
        <v>9</v>
      </c>
      <c r="L26" s="11">
        <f t="shared" si="2"/>
        <v>83.92857142857143</v>
      </c>
      <c r="M26" s="13"/>
      <c r="N26" s="7"/>
      <c r="O26" s="7"/>
      <c r="P26" s="7"/>
    </row>
    <row r="27" spans="1:16" ht="12.75">
      <c r="A27" s="15"/>
      <c r="B27" s="16"/>
      <c r="C27" s="16"/>
      <c r="D27" s="17">
        <f t="shared" si="0"/>
        <v>1697</v>
      </c>
      <c r="E27" s="17">
        <f t="shared" si="1"/>
        <v>938</v>
      </c>
      <c r="F27" s="16">
        <f aca="true" t="shared" si="3" ref="F27:K27">SUM(F5:F26)</f>
        <v>584</v>
      </c>
      <c r="G27" s="16">
        <f t="shared" si="3"/>
        <v>154</v>
      </c>
      <c r="H27" s="16">
        <f t="shared" si="3"/>
        <v>143</v>
      </c>
      <c r="I27" s="16">
        <f t="shared" si="3"/>
        <v>57</v>
      </c>
      <c r="J27" s="16">
        <f t="shared" si="3"/>
        <v>203</v>
      </c>
      <c r="K27" s="16">
        <f t="shared" si="3"/>
        <v>556</v>
      </c>
      <c r="L27" s="18"/>
      <c r="M27" s="13"/>
      <c r="N27" s="7"/>
      <c r="O27" s="7"/>
      <c r="P27" s="7"/>
    </row>
    <row r="28" spans="1:12" ht="20.25" customHeight="1">
      <c r="A28" s="19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8.75" customHeight="1">
      <c r="A29" s="20" t="s">
        <v>40</v>
      </c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2"/>
    </row>
  </sheetData>
  <sheetProtection selectLockedCells="1" selectUnlockedCells="1"/>
  <mergeCells count="11">
    <mergeCell ref="A1:L1"/>
    <mergeCell ref="A2:A3"/>
    <mergeCell ref="B2:B3"/>
    <mergeCell ref="C2:C3"/>
    <mergeCell ref="D2:D3"/>
    <mergeCell ref="E2:I2"/>
    <mergeCell ref="J2:J3"/>
    <mergeCell ref="K2:K3"/>
    <mergeCell ref="L2:L3"/>
    <mergeCell ref="A28:L28"/>
    <mergeCell ref="A29:I29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2012-03-05T10:08:02Z</cp:lastPrinted>
  <dcterms:created xsi:type="dcterms:W3CDTF">2006-10-13T15:04:13Z</dcterms:created>
  <dcterms:modified xsi:type="dcterms:W3CDTF">2012-03-24T23:54:43Z</dcterms:modified>
  <cp:category/>
  <cp:version/>
  <cp:contentType/>
  <cp:contentStatus/>
  <cp:revision>1</cp:revision>
</cp:coreProperties>
</file>